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annt\Documents\BSRA\BSRA Finance\"/>
    </mc:Choice>
  </mc:AlternateContent>
  <xr:revisionPtr revIDLastSave="0" documentId="13_ncr:1_{7E693DE4-60B1-40F3-B02F-C1509A90C54D}" xr6:coauthVersionLast="45" xr6:coauthVersionMax="45" xr10:uidLastSave="{00000000-0000-0000-0000-000000000000}"/>
  <bookViews>
    <workbookView xWindow="0" yWindow="0" windowWidth="37605" windowHeight="20655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E7" i="1" l="1"/>
  <c r="E8" i="1"/>
  <c r="I28" i="1" l="1"/>
  <c r="F9" i="1" l="1"/>
  <c r="F28" i="1" s="1"/>
  <c r="F30" i="1" s="1"/>
  <c r="F38" i="1" s="1"/>
  <c r="F40" i="1" s="1"/>
</calcChain>
</file>

<file path=xl/sharedStrings.xml><?xml version="1.0" encoding="utf-8"?>
<sst xmlns="http://schemas.openxmlformats.org/spreadsheetml/2006/main" count="48" uniqueCount="41">
  <si>
    <t>Britannia Square Residents' Association</t>
  </si>
  <si>
    <t>Income</t>
  </si>
  <si>
    <t>Expenditure</t>
  </si>
  <si>
    <t>Totals</t>
  </si>
  <si>
    <t>Life @ £30</t>
  </si>
  <si>
    <t>Balance Sheet</t>
  </si>
  <si>
    <t>Subscriptions:</t>
  </si>
  <si>
    <t>Comments:</t>
  </si>
  <si>
    <t>Difference</t>
  </si>
  <si>
    <t>Income Variance</t>
  </si>
  <si>
    <t>BSRA web site:</t>
  </si>
  <si>
    <t>Worcester Civic Society subscription</t>
  </si>
  <si>
    <t>Annual @ £5</t>
  </si>
  <si>
    <t>Autumn 2019 Newsletter</t>
  </si>
  <si>
    <t>Bank Balance - 30 Sep 2019</t>
  </si>
  <si>
    <t>Consisting of:</t>
  </si>
  <si>
    <t xml:space="preserve">  - General funds</t>
  </si>
  <si>
    <t>Andrew Grant (new company)</t>
  </si>
  <si>
    <t>As at 30 Sep 2020</t>
  </si>
  <si>
    <t>Bank Balance at 30 Sep 2020</t>
  </si>
  <si>
    <t xml:space="preserve">  - Reserve fund for seagull deterrence</t>
  </si>
  <si>
    <t>Xmas Carols 2019:</t>
  </si>
  <si>
    <t>AGM 2019:</t>
  </si>
  <si>
    <t>Hawking Trial payments from residents</t>
  </si>
  <si>
    <t xml:space="preserve"> </t>
  </si>
  <si>
    <t xml:space="preserve"> Summary Income &amp; Expenditure Account for 1 October 2019 - 30 September 2020 for AGM</t>
  </si>
  <si>
    <t xml:space="preserve">  Hawking Trial 50% payment to Worcester City Council</t>
  </si>
  <si>
    <t>Site hosting costs</t>
  </si>
  <si>
    <t>Historic photograph licenses &amp; scanning fees</t>
  </si>
  <si>
    <t>Wine surplus, net of gift</t>
  </si>
  <si>
    <t>Running costs</t>
  </si>
  <si>
    <t>Seagull deterrence:</t>
  </si>
  <si>
    <t>Printing, reproduction &amp; framing costs</t>
  </si>
  <si>
    <t>The coronavirus crisis has had a major impact on our activities and finances in 2020 and our bank balance on 30 Sep 2020 was £1,343.25, a reduction of £368.20 on the previous year.</t>
  </si>
  <si>
    <t>Changes to estate agency business operations have reduced our income from website sponsorship and our normal activities were reduced to just the Christmas Carols event.</t>
  </si>
  <si>
    <t>The success of online communications via email and the B-SquOSH WhatsApp group has prompted us to abandon printed newsletters and issue these electronically in future, saving £100 p.a.</t>
  </si>
  <si>
    <t>Previous years’ website sponsorship income has been invested in photographic licenses for the Historical Images Project in the Residents’ Area of our website</t>
  </si>
  <si>
    <t xml:space="preserve">  – a comprehensive and fascinating insight into the history of Britannia Square.</t>
  </si>
  <si>
    <t xml:space="preserve">Our major expenditure this year was £2,754 for Worcester City Council’s trial of seagull deterrence measures – this was match-funded by the Council. </t>
  </si>
  <si>
    <t>Ian Terry, Treasurer</t>
  </si>
  <si>
    <t>This sum was raised by contributions from residents and a surplus of £222.35 has been reserved for future seagull deterrence activities.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</si>
</sst>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d\ mmm\ yyyy"/>
    <numFmt numFmtId="166" formatCode="&quot;£&quot;#,##0.000000000000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164" fontId="0" fillId="0" borderId="0" xfId="0" applyNumberFormat="1"/>
    <xf numFmtId="164" fontId="1" fillId="0" borderId="1" xfId="0" applyNumberFormat="1" applyFont="1" applyBorder="1"/>
    <xf numFmtId="164" fontId="3" fillId="0" borderId="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0" fontId="6" fillId="0" borderId="0" xfId="0" applyFont="1"/>
    <xf numFmtId="164" fontId="6" fillId="0" borderId="0" xfId="0" applyNumberFormat="1" applyFont="1"/>
    <xf numFmtId="164" fontId="6" fillId="0" borderId="2" xfId="0" applyNumberFormat="1" applyFont="1" applyBorder="1"/>
    <xf numFmtId="8" fontId="6" fillId="0" borderId="0" xfId="0" applyNumberFormat="1" applyFont="1"/>
    <xf numFmtId="164" fontId="6" fillId="0" borderId="0" xfId="0" applyNumberFormat="1" applyFont="1" applyAlignment="1">
      <alignment horizontal="left"/>
    </xf>
    <xf numFmtId="16" fontId="0" fillId="0" borderId="0" xfId="0" applyNumberFormat="1"/>
    <xf numFmtId="166" fontId="0" fillId="0" borderId="0" xfId="0" applyNumberFormat="1"/>
    <xf numFmtId="8" fontId="3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8" fontId="3" fillId="0" borderId="2" xfId="0" applyNumberFormat="1" applyFont="1" applyBorder="1"/>
    <xf numFmtId="0" fontId="2" fillId="0" borderId="0" xfId="0" applyFont="1"/>
    <xf numFmtId="164" fontId="7" fillId="0" borderId="0" xfId="0" applyNumberFormat="1" applyFont="1"/>
    <xf numFmtId="0" fontId="7" fillId="0" borderId="0" xfId="0" applyFont="1"/>
    <xf numFmtId="8" fontId="3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68607</xdr:colOff>
      <xdr:row>49</xdr:row>
      <xdr:rowOff>133349</xdr:rowOff>
    </xdr:from>
    <xdr:to>
      <xdr:col>7</xdr:col>
      <xdr:colOff>1171574</xdr:colOff>
      <xdr:row>54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49D63A-1325-460C-89FF-7DA3757F2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4257" y="9705974"/>
          <a:ext cx="110296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workbookViewId="0">
      <selection activeCell="B2" sqref="B2"/>
    </sheetView>
  </sheetViews>
  <sheetFormatPr defaultRowHeight="12.75" x14ac:dyDescent="0.2"/>
  <cols>
    <col min="1" max="1" width="1.7109375" customWidth="1"/>
    <col min="2" max="2" width="59.140625" bestFit="1" customWidth="1"/>
    <col min="3" max="3" width="3.7109375" customWidth="1"/>
    <col min="4" max="4" width="14.140625" bestFit="1" customWidth="1"/>
    <col min="5" max="5" width="9.5703125" bestFit="1" customWidth="1"/>
    <col min="6" max="6" width="13.28515625" bestFit="1" customWidth="1"/>
    <col min="7" max="7" width="5" bestFit="1" customWidth="1"/>
    <col min="8" max="8" width="60.5703125" bestFit="1" customWidth="1"/>
    <col min="9" max="9" width="12.7109375" bestFit="1" customWidth="1"/>
    <col min="10" max="10" width="41.85546875" bestFit="1" customWidth="1"/>
    <col min="11" max="11" width="47.42578125" bestFit="1" customWidth="1"/>
  </cols>
  <sheetData>
    <row r="1" spans="1:11" s="1" customFormat="1" ht="18" x14ac:dyDescent="0.25">
      <c r="A1" s="1" t="s">
        <v>24</v>
      </c>
      <c r="B1" s="17" t="s">
        <v>0</v>
      </c>
      <c r="C1" s="17"/>
      <c r="D1" s="17"/>
      <c r="E1" s="17"/>
      <c r="F1" s="17"/>
      <c r="G1" s="17"/>
      <c r="H1" s="17"/>
      <c r="I1" s="17"/>
    </row>
    <row r="3" spans="1:11" s="20" customFormat="1" ht="18" x14ac:dyDescent="0.25">
      <c r="B3" s="17" t="s">
        <v>25</v>
      </c>
      <c r="C3" s="17"/>
      <c r="D3" s="17"/>
      <c r="E3" s="17"/>
      <c r="F3" s="17"/>
      <c r="G3" s="17"/>
      <c r="H3" s="17"/>
      <c r="I3" s="17"/>
    </row>
    <row r="4" spans="1:11" x14ac:dyDescent="0.2">
      <c r="I4" s="2"/>
    </row>
    <row r="5" spans="1:11" s="20" customFormat="1" ht="18" x14ac:dyDescent="0.25">
      <c r="B5" s="24" t="s">
        <v>1</v>
      </c>
      <c r="H5" s="24" t="s">
        <v>2</v>
      </c>
      <c r="I5" s="21"/>
      <c r="J5" s="22"/>
    </row>
    <row r="6" spans="1:11" s="1" customFormat="1" ht="15.75" x14ac:dyDescent="0.25">
      <c r="I6" s="2"/>
      <c r="J6" s="5"/>
    </row>
    <row r="7" spans="1:11" s="8" customFormat="1" ht="15.75" x14ac:dyDescent="0.25">
      <c r="B7" s="1" t="s">
        <v>6</v>
      </c>
      <c r="C7" s="8">
        <v>4</v>
      </c>
      <c r="D7" s="8" t="s">
        <v>4</v>
      </c>
      <c r="E7" s="9">
        <f>C7*30</f>
        <v>120</v>
      </c>
      <c r="H7" s="1" t="s">
        <v>11</v>
      </c>
      <c r="I7" s="2">
        <v>10</v>
      </c>
      <c r="J7" s="5"/>
    </row>
    <row r="8" spans="1:11" s="8" customFormat="1" ht="15.75" x14ac:dyDescent="0.25">
      <c r="B8"/>
      <c r="C8" s="8">
        <v>5</v>
      </c>
      <c r="D8" s="8" t="s">
        <v>12</v>
      </c>
      <c r="E8" s="9">
        <f>C8*5</f>
        <v>25</v>
      </c>
      <c r="F8"/>
      <c r="H8" s="1"/>
      <c r="I8" s="2"/>
      <c r="J8" s="5"/>
    </row>
    <row r="9" spans="1:11" s="8" customFormat="1" ht="15" x14ac:dyDescent="0.2">
      <c r="B9"/>
      <c r="E9" s="10"/>
      <c r="F9" s="10">
        <f>SUM(E7:E9)</f>
        <v>145</v>
      </c>
      <c r="J9" s="5"/>
    </row>
    <row r="10" spans="1:11" s="1" customFormat="1" ht="15.75" x14ac:dyDescent="0.25">
      <c r="B10" s="8"/>
      <c r="C10" s="8"/>
      <c r="F10" s="9"/>
      <c r="J10" s="5"/>
    </row>
    <row r="11" spans="1:11" ht="15.75" x14ac:dyDescent="0.25">
      <c r="B11" s="1" t="s">
        <v>22</v>
      </c>
      <c r="H11" s="1" t="s">
        <v>22</v>
      </c>
      <c r="I11" s="2"/>
      <c r="J11" s="5"/>
    </row>
    <row r="12" spans="1:11" ht="15" x14ac:dyDescent="0.2">
      <c r="B12" s="8" t="s">
        <v>29</v>
      </c>
      <c r="C12" s="8"/>
      <c r="D12" s="8"/>
      <c r="E12" s="8"/>
      <c r="F12" s="9">
        <v>10.73</v>
      </c>
      <c r="H12" s="8" t="s">
        <v>30</v>
      </c>
      <c r="I12" s="2">
        <v>109.01</v>
      </c>
      <c r="J12" s="5"/>
    </row>
    <row r="13" spans="1:11" ht="15" x14ac:dyDescent="0.2">
      <c r="H13" s="8"/>
      <c r="I13" s="2"/>
      <c r="J13" s="5"/>
    </row>
    <row r="14" spans="1:11" ht="15.75" x14ac:dyDescent="0.25">
      <c r="H14" s="1" t="s">
        <v>13</v>
      </c>
      <c r="I14" s="2">
        <v>50</v>
      </c>
      <c r="J14" s="5"/>
      <c r="K14" s="5"/>
    </row>
    <row r="15" spans="1:11" ht="15" x14ac:dyDescent="0.2">
      <c r="H15" s="8"/>
      <c r="I15" s="2"/>
      <c r="J15" s="5"/>
      <c r="K15" s="5"/>
    </row>
    <row r="16" spans="1:11" ht="15.75" x14ac:dyDescent="0.25">
      <c r="B16" s="1" t="s">
        <v>21</v>
      </c>
      <c r="C16" s="8"/>
      <c r="D16" s="8"/>
      <c r="E16" s="8"/>
      <c r="F16" s="9"/>
      <c r="H16" s="1" t="s">
        <v>21</v>
      </c>
      <c r="J16" s="5"/>
      <c r="K16" s="5"/>
    </row>
    <row r="17" spans="2:11" ht="15" x14ac:dyDescent="0.2">
      <c r="B17" s="8" t="s">
        <v>29</v>
      </c>
      <c r="C17" s="8"/>
      <c r="D17" s="8"/>
      <c r="E17" s="8"/>
      <c r="F17" s="9">
        <v>27.32</v>
      </c>
      <c r="H17" s="8" t="s">
        <v>30</v>
      </c>
      <c r="I17" s="2">
        <v>98.62</v>
      </c>
      <c r="J17" s="5"/>
      <c r="K17" s="5"/>
    </row>
    <row r="18" spans="2:11" ht="15" x14ac:dyDescent="0.2">
      <c r="B18" s="8"/>
      <c r="C18" s="8"/>
      <c r="D18" s="8"/>
      <c r="E18" s="8"/>
      <c r="F18" s="9"/>
      <c r="H18" s="8"/>
      <c r="I18" s="2"/>
      <c r="J18" s="5"/>
      <c r="K18" s="5"/>
    </row>
    <row r="19" spans="2:11" ht="15.75" x14ac:dyDescent="0.25">
      <c r="B19" s="1" t="s">
        <v>10</v>
      </c>
      <c r="C19" s="8"/>
      <c r="D19" s="8"/>
      <c r="E19" s="8"/>
      <c r="F19" s="9"/>
      <c r="H19" s="1" t="s">
        <v>10</v>
      </c>
      <c r="I19" s="2"/>
      <c r="J19" s="6"/>
      <c r="K19" s="5"/>
    </row>
    <row r="20" spans="2:11" ht="15" x14ac:dyDescent="0.2">
      <c r="B20" s="8" t="s">
        <v>17</v>
      </c>
      <c r="F20" s="9">
        <v>100</v>
      </c>
      <c r="H20" s="8" t="s">
        <v>27</v>
      </c>
      <c r="I20" s="2">
        <v>78.069999999999993</v>
      </c>
      <c r="J20" s="5"/>
      <c r="K20" s="5"/>
    </row>
    <row r="21" spans="2:11" ht="15" x14ac:dyDescent="0.2">
      <c r="B21" s="8"/>
      <c r="C21" s="8"/>
      <c r="D21" s="8"/>
      <c r="E21" s="8"/>
      <c r="F21" s="9"/>
      <c r="H21" s="8" t="s">
        <v>28</v>
      </c>
      <c r="I21" s="2">
        <v>459.3</v>
      </c>
      <c r="J21" s="5"/>
      <c r="K21" s="5"/>
    </row>
    <row r="22" spans="2:11" ht="15" x14ac:dyDescent="0.2">
      <c r="B22" s="8"/>
      <c r="H22" s="8"/>
      <c r="I22" s="2"/>
      <c r="J22" s="5"/>
      <c r="K22" s="5"/>
    </row>
    <row r="23" spans="2:11" ht="15.75" x14ac:dyDescent="0.25">
      <c r="B23" s="1" t="s">
        <v>31</v>
      </c>
      <c r="F23" s="9"/>
      <c r="H23" s="1" t="s">
        <v>31</v>
      </c>
      <c r="I23" s="2"/>
      <c r="J23" s="5"/>
      <c r="K23" s="5"/>
    </row>
    <row r="24" spans="2:11" ht="15" x14ac:dyDescent="0.2">
      <c r="B24" s="8" t="s">
        <v>23</v>
      </c>
      <c r="F24" s="9">
        <v>2998</v>
      </c>
      <c r="H24" s="8" t="s">
        <v>26</v>
      </c>
      <c r="I24" s="2">
        <v>2754</v>
      </c>
      <c r="J24" s="5"/>
      <c r="K24" s="5"/>
    </row>
    <row r="25" spans="2:11" ht="15" x14ac:dyDescent="0.2">
      <c r="B25" s="8"/>
      <c r="H25" s="8"/>
      <c r="I25" s="2"/>
      <c r="J25" s="18"/>
      <c r="K25" s="5"/>
    </row>
    <row r="26" spans="2:11" ht="15.75" x14ac:dyDescent="0.25">
      <c r="B26" s="8"/>
      <c r="F26" s="9"/>
      <c r="H26" s="1" t="s">
        <v>32</v>
      </c>
      <c r="I26" s="2">
        <v>90.25</v>
      </c>
      <c r="J26" s="18"/>
      <c r="K26" s="5"/>
    </row>
    <row r="27" spans="2:11" ht="15.75" x14ac:dyDescent="0.25">
      <c r="B27" s="8"/>
      <c r="F27" s="9"/>
      <c r="H27" s="1"/>
      <c r="I27" s="2"/>
      <c r="J27" s="16"/>
      <c r="K27" s="5"/>
    </row>
    <row r="28" spans="2:11" ht="15.75" x14ac:dyDescent="0.25">
      <c r="B28" s="1" t="s">
        <v>3</v>
      </c>
      <c r="C28" s="1"/>
      <c r="F28" s="4">
        <f>SUM(F7:F26)</f>
        <v>3281.05</v>
      </c>
      <c r="H28" s="8"/>
      <c r="I28" s="4">
        <f>SUBTOTAL(9,I6:I26)</f>
        <v>3649.25</v>
      </c>
    </row>
    <row r="29" spans="2:11" x14ac:dyDescent="0.2">
      <c r="F29" s="3"/>
      <c r="I29" s="2"/>
    </row>
    <row r="30" spans="2:11" ht="15.75" x14ac:dyDescent="0.25">
      <c r="B30" s="8" t="s">
        <v>8</v>
      </c>
      <c r="C30" s="5"/>
      <c r="F30" s="19">
        <f>F28-I28</f>
        <v>-368.19999999999982</v>
      </c>
      <c r="K30" s="2"/>
    </row>
    <row r="31" spans="2:11" ht="15.75" x14ac:dyDescent="0.25">
      <c r="B31" s="8"/>
      <c r="C31" s="5"/>
      <c r="F31" s="23"/>
      <c r="K31" s="2"/>
    </row>
    <row r="32" spans="2:11" s="20" customFormat="1" ht="18" x14ac:dyDescent="0.25">
      <c r="B32" s="17" t="s">
        <v>5</v>
      </c>
      <c r="C32" s="17"/>
      <c r="D32" s="17"/>
      <c r="E32" s="17"/>
      <c r="F32" s="17"/>
      <c r="G32" s="17"/>
      <c r="H32" s="17"/>
      <c r="I32" s="17"/>
    </row>
    <row r="33" spans="2:12" x14ac:dyDescent="0.2">
      <c r="J33" s="7"/>
      <c r="K33" s="2"/>
    </row>
    <row r="34" spans="2:12" s="1" customFormat="1" ht="15.75" x14ac:dyDescent="0.25">
      <c r="B34" s="8" t="s">
        <v>14</v>
      </c>
      <c r="C34" s="8"/>
      <c r="D34" s="8"/>
      <c r="E34" s="8"/>
      <c r="F34" s="9">
        <v>1711.45</v>
      </c>
      <c r="H34" s="8" t="s">
        <v>19</v>
      </c>
      <c r="I34" s="9">
        <v>1343.25</v>
      </c>
      <c r="J34" s="9" t="s">
        <v>18</v>
      </c>
      <c r="K34" s="2"/>
    </row>
    <row r="35" spans="2:12" s="1" customFormat="1" ht="15.75" x14ac:dyDescent="0.25">
      <c r="B35" s="8"/>
      <c r="C35" s="8"/>
      <c r="D35" s="8"/>
      <c r="E35" s="8"/>
      <c r="F35" s="9"/>
      <c r="H35" s="8" t="s">
        <v>15</v>
      </c>
      <c r="I35" s="8"/>
      <c r="J35" s="8"/>
      <c r="K35" s="8"/>
      <c r="L35" s="8"/>
    </row>
    <row r="36" spans="2:12" s="1" customFormat="1" ht="15.75" x14ac:dyDescent="0.25">
      <c r="B36" s="8"/>
      <c r="C36" s="8"/>
      <c r="D36" s="8"/>
      <c r="E36" s="8"/>
      <c r="F36" s="9"/>
      <c r="H36" s="8" t="s">
        <v>16</v>
      </c>
      <c r="I36" s="9">
        <v>1120.9000000000001</v>
      </c>
      <c r="J36"/>
      <c r="K36"/>
      <c r="L36"/>
    </row>
    <row r="37" spans="2:12" s="1" customFormat="1" ht="15.75" x14ac:dyDescent="0.25">
      <c r="B37" s="8"/>
      <c r="C37" s="8"/>
      <c r="D37" s="8"/>
      <c r="E37" s="8"/>
      <c r="F37" s="9"/>
      <c r="H37" s="8" t="s">
        <v>20</v>
      </c>
      <c r="I37" s="9">
        <v>222.35</v>
      </c>
      <c r="J37" s="8"/>
      <c r="K37" s="8"/>
      <c r="L37" s="11"/>
    </row>
    <row r="38" spans="2:12" ht="15.75" x14ac:dyDescent="0.25">
      <c r="B38" s="8" t="s">
        <v>9</v>
      </c>
      <c r="C38" s="8"/>
      <c r="D38" s="8"/>
      <c r="E38" s="8"/>
      <c r="F38" s="15">
        <f>F30</f>
        <v>-368.19999999999982</v>
      </c>
      <c r="G38" s="8"/>
      <c r="J38" s="9"/>
      <c r="K38" s="2"/>
    </row>
    <row r="39" spans="2:12" ht="15" x14ac:dyDescent="0.2">
      <c r="B39" s="8"/>
      <c r="C39" s="8"/>
      <c r="D39" s="8"/>
      <c r="E39" s="8"/>
      <c r="F39" s="8"/>
      <c r="G39" s="8"/>
      <c r="H39" s="8"/>
      <c r="I39" s="8"/>
      <c r="J39" s="8"/>
      <c r="K39" s="2"/>
      <c r="L39" s="2"/>
    </row>
    <row r="40" spans="2:12" ht="15.75" x14ac:dyDescent="0.25">
      <c r="B40" s="1" t="s">
        <v>3</v>
      </c>
      <c r="C40" s="1"/>
      <c r="D40" s="8"/>
      <c r="E40" s="8"/>
      <c r="F40" s="4">
        <f>F34+F38</f>
        <v>1343.2500000000002</v>
      </c>
      <c r="G40" s="8"/>
      <c r="H40" s="8"/>
      <c r="I40" s="4">
        <f>I34+SUM(I38:I39)</f>
        <v>1343.25</v>
      </c>
      <c r="J40" s="12"/>
      <c r="K40" s="14"/>
    </row>
    <row r="41" spans="2:12" ht="15" x14ac:dyDescent="0.2">
      <c r="B41" s="8"/>
      <c r="C41" s="8"/>
      <c r="D41" s="8"/>
      <c r="E41" s="8"/>
      <c r="F41" s="8"/>
      <c r="G41" s="8"/>
      <c r="H41" s="8"/>
      <c r="I41" s="2"/>
      <c r="K41" s="2"/>
    </row>
    <row r="42" spans="2:12" ht="15.75" x14ac:dyDescent="0.25">
      <c r="B42" s="1" t="s">
        <v>7</v>
      </c>
      <c r="C42" s="8"/>
      <c r="D42" s="8"/>
      <c r="E42" s="8"/>
      <c r="F42" s="9"/>
      <c r="G42" s="8"/>
      <c r="H42" s="8"/>
      <c r="I42" s="9"/>
      <c r="J42" s="8"/>
      <c r="K42" s="2"/>
    </row>
    <row r="43" spans="2:12" ht="15" x14ac:dyDescent="0.2">
      <c r="B43" s="25" t="s">
        <v>33</v>
      </c>
      <c r="K43" s="2"/>
    </row>
    <row r="44" spans="2:12" ht="15" x14ac:dyDescent="0.2">
      <c r="B44" s="25" t="s">
        <v>34</v>
      </c>
      <c r="K44" s="2"/>
      <c r="L44" s="13"/>
    </row>
    <row r="45" spans="2:12" ht="15" x14ac:dyDescent="0.2">
      <c r="B45" s="25" t="s">
        <v>35</v>
      </c>
      <c r="K45" s="2"/>
    </row>
    <row r="46" spans="2:12" ht="15" x14ac:dyDescent="0.2">
      <c r="B46" s="25" t="s">
        <v>36</v>
      </c>
      <c r="D46" s="2"/>
      <c r="K46" s="2"/>
    </row>
    <row r="47" spans="2:12" ht="15" x14ac:dyDescent="0.2">
      <c r="B47" s="25" t="s">
        <v>37</v>
      </c>
      <c r="D47" s="2"/>
      <c r="K47" s="2"/>
    </row>
    <row r="48" spans="2:12" ht="15" x14ac:dyDescent="0.2">
      <c r="B48" s="25" t="s">
        <v>38</v>
      </c>
    </row>
    <row r="49" spans="2:8" ht="15" x14ac:dyDescent="0.2">
      <c r="B49" s="25" t="s">
        <v>40</v>
      </c>
    </row>
    <row r="50" spans="2:8" ht="15" x14ac:dyDescent="0.2">
      <c r="B50" s="25"/>
    </row>
    <row r="51" spans="2:8" ht="15" x14ac:dyDescent="0.2">
      <c r="B51" s="25"/>
    </row>
    <row r="52" spans="2:8" ht="15" x14ac:dyDescent="0.2">
      <c r="B52" s="25"/>
    </row>
    <row r="56" spans="2:8" x14ac:dyDescent="0.2">
      <c r="H56" s="5" t="s">
        <v>39</v>
      </c>
    </row>
  </sheetData>
  <mergeCells count="4">
    <mergeCell ref="B3:I3"/>
    <mergeCell ref="B1:I1"/>
    <mergeCell ref="J25:J26"/>
    <mergeCell ref="B32:I32"/>
  </mergeCells>
  <phoneticPr fontId="4" type="noConversion"/>
  <pageMargins left="0.11811023622047245" right="0.11811023622047245" top="0.19685039370078741" bottom="0.19685039370078741" header="0.19685039370078741" footer="0.19685039370078741"/>
  <pageSetup paperSize="9" scale="6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Terry</dc:creator>
  <cp:lastModifiedBy>Ian Terry</cp:lastModifiedBy>
  <cp:lastPrinted>2020-11-11T13:46:11Z</cp:lastPrinted>
  <dcterms:created xsi:type="dcterms:W3CDTF">2010-11-07T15:26:47Z</dcterms:created>
  <dcterms:modified xsi:type="dcterms:W3CDTF">2020-11-11T13:48:12Z</dcterms:modified>
</cp:coreProperties>
</file>